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13590" windowHeight="11940"/>
  </bookViews>
  <sheets>
    <sheet name="2020" sheetId="6" r:id="rId1"/>
  </sheets>
  <definedNames>
    <definedName name="_xlnm._FilterDatabase" localSheetId="0" hidden="1">'2020'!#REF!</definedName>
    <definedName name="_xlnm.Print_Area" localSheetId="0">'2020'!$A$1:$H$6</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6" l="1"/>
  <c r="G3" i="6" l="1"/>
  <c r="F3" i="6"/>
  <c r="E3" i="6"/>
  <c r="D3" i="6"/>
  <c r="H3" i="6" s="1"/>
</calcChain>
</file>

<file path=xl/sharedStrings.xml><?xml version="1.0" encoding="utf-8"?>
<sst xmlns="http://schemas.openxmlformats.org/spreadsheetml/2006/main" count="10" uniqueCount="10">
  <si>
    <t>100 MİLYONA KADAR 
KATILIM PAYI MİKTARI</t>
  </si>
  <si>
    <t>100-200 MİLYON ARASI
KATILIM PAYI MİKTARI</t>
  </si>
  <si>
    <t xml:space="preserve">200 MİLYON-1 MİLYAR ARASI KISIM KATIM </t>
  </si>
  <si>
    <t>1 MİLYAR ÜSTÜ KATILIM PAYI MİKTARI</t>
  </si>
  <si>
    <t>(N) YILI KATILIM PAYI HESABINA ESAS GELİR TOPLAMI</t>
  </si>
  <si>
    <t>(N+1) YILI YILLIK KATILIM PAYI TUTARI</t>
  </si>
  <si>
    <t>YAĞLI GÜREŞ BİRLİĞİ YILLIK KATILIM PAYI HESAPLAMA TABLOSU</t>
  </si>
  <si>
    <r>
      <rPr>
        <b/>
        <sz val="15"/>
        <color theme="1"/>
        <rFont val="Calibri"/>
        <family val="2"/>
        <charset val="162"/>
        <scheme val="minor"/>
      </rPr>
      <t>Sayın Kullanıcı;</t>
    </r>
    <r>
      <rPr>
        <sz val="15"/>
        <color theme="1"/>
        <rFont val="Calibri"/>
        <family val="2"/>
        <charset val="162"/>
        <scheme val="minor"/>
      </rPr>
      <t xml:space="preserve">
Yağlı Güreş Düzenleyen Kentler Birliği'ne üye olunması durumunda Üye Olacak Belediye Başkanlıklarımızın yıllık ödeyeceği katılım payı hesabının yapılması adına bu tablo kullanımınıza sunulmuştur.
Yukarıdaki tabloda yalnızca A ve B sütunlarında bulunan ve kırmızı dolgu ile işaretlenen alanlar tarafınızca doldurulacaktır. İçinde bulunulan yıla (N+1) ait katılım payı tutarı bir önceki yıl (N) gelir kesin hesabı dikkate alınarak hesaplanmaktadır.
Hesaplama Birlik Tüzüğümüzün 30'uncu Maddesi:
" (1) Üye belediyelerin Birliğe ödemeleri gereken katılma payları (üyelik aidatı), bu idarelerin en son gelir kesin hesapları esas alınarak, aşağıda gösterilen oranlara göre tespit edilir ve mali yıl içerisinde ödenir. Üye belediyeler,  belediye meclisince kabul edilmiş gelir kesin hesaplarını, kesinleşmesini müteakip bir ay içerisinde Birlik Başkanlığı’na gönderir.
(2) Gelir kesin hesabının;
 a) Bütçenin 100.000.000 TL’ye kadar olan kısmından onbinde 4,
 b) 100.000.000 – 200.000.000 TL arasında olan kısımdan onbinde 2,
 c) 200.000.000 – 1.000.000.000 TL arasında olan kısımdan onbinde 1,
 d) 1.000.000.000 TL’yi geçen kısımdan yüzbinde 5;
Birlik Katılma payı tahakkuk ve tahsil edilir.
(3) Üyelik aidatı hiçbir şekilde 5.000 TL’den az, 300.000 TL’den fazla olamaz.
(4) Yeni üye olan belediyelerin üye olduğu mali yıla ait ödemesi gereken Üye Katılım Payı Tutarı(üyelik aidatı), üyelik sonrasını kapsayan ay sayısının mali yıla oranı esas alınarak hesaplanıp tahsil edilir.
(5) Katılım Payı tahakkuk ettirilen Belediye, ödemesi gereken katılım payını Mayıs - Kasım paylarında peyderpey veya mali yıl içerisinde defaten öder."
doğrultusunda yapılmaktadır.
</t>
    </r>
  </si>
  <si>
    <t>İLGİLİ BELEDİYENİN
(N) YILI GELİR KESİN HESABI
(NET TAHSİLATI)</t>
  </si>
  <si>
    <t>İLGİLİ BELEDİYENİN
(N) YILI ALINAN BAĞIŞ VE YARDIMLAR İLE ÖZEL GELİRLER HESABI
(NET TAHSİLATI)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</si>
</sst>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6" formatCode="#,##0.00\ &quot;₺&quot;"/>
  </numFmts>
  <fonts count="13" x14ac:knownFonts="1">
    <font>
      <sz val="11"/>
      <color theme="1"/>
      <name val="Calibri"/>
      <family val="2"/>
      <scheme val="minor"/>
    </font>
    <font>
      <sz val="11"/>
      <color theme="1"/>
      <name val="Calibri"/>
      <family val="2"/>
      <charset val="162"/>
      <scheme val="minor"/>
    </font>
    <font>
      <sz val="11"/>
      <color theme="1"/>
      <name val="Calibri"/>
      <family val="2"/>
      <scheme val="minor"/>
    </font>
    <font>
      <b/>
      <sz val="12"/>
      <color theme="1"/>
      <name val="Calibri"/>
      <family val="2"/>
      <charset val="162"/>
      <scheme val="minor"/>
    </font>
    <font>
      <sz val="12"/>
      <color theme="1"/>
      <name val="Calibri"/>
      <family val="2"/>
      <charset val="162"/>
      <scheme val="minor"/>
    </font>
    <font>
      <b/>
      <sz val="12"/>
      <color theme="0"/>
      <name val="Calibri"/>
      <family val="2"/>
      <charset val="162"/>
      <scheme val="minor"/>
    </font>
    <font>
      <sz val="16"/>
      <color theme="1"/>
      <name val="Calibri"/>
      <family val="2"/>
      <charset val="162"/>
      <scheme val="minor"/>
    </font>
    <font>
      <b/>
      <sz val="18"/>
      <color theme="1"/>
      <name val="Calibri"/>
      <family val="2"/>
      <charset val="162"/>
      <scheme val="minor"/>
    </font>
    <font>
      <b/>
      <sz val="20"/>
      <color theme="1"/>
      <name val="Calibri"/>
      <family val="2"/>
      <charset val="162"/>
      <scheme val="minor"/>
    </font>
    <font>
      <sz val="20"/>
      <color rgb="FFFF0000"/>
      <name val="Calibri"/>
      <family val="2"/>
      <charset val="162"/>
      <scheme val="minor"/>
    </font>
    <font>
      <sz val="15"/>
      <color theme="1"/>
      <name val="Calibri"/>
      <family val="2"/>
      <charset val="162"/>
      <scheme val="minor"/>
    </font>
    <font>
      <b/>
      <sz val="15"/>
      <color theme="1"/>
      <name val="Calibri"/>
      <family val="2"/>
      <charset val="162"/>
      <scheme val="minor"/>
    </font>
    <font>
      <b/>
      <sz val="22"/>
      <color theme="1"/>
      <name val="Calibri"/>
      <family val="2"/>
      <charset val="162"/>
      <scheme val="minor"/>
    </font>
  </fonts>
  <fills count="5">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theme="9" tint="0.79998168889431442"/>
        <bgColor indexed="64"/>
      </patternFill>
    </fill>
  </fills>
  <borders count="10">
    <border>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2" fillId="0" borderId="0"/>
  </cellStyleXfs>
  <cellXfs count="16">
    <xf numFmtId="0" fontId="0" fillId="0" borderId="0" xfId="0"/>
    <xf numFmtId="0" fontId="4" fillId="0" borderId="0" xfId="2" applyFont="1" applyAlignment="1">
      <alignment horizontal="center" vertical="center" wrapText="1"/>
    </xf>
    <xf numFmtId="0" fontId="3" fillId="4" borderId="2" xfId="2" applyFont="1" applyFill="1" applyBorder="1" applyAlignment="1">
      <alignment horizontal="center" vertical="center" wrapText="1"/>
    </xf>
    <xf numFmtId="0" fontId="4" fillId="0" borderId="0" xfId="2" applyFont="1"/>
    <xf numFmtId="0" fontId="6" fillId="0" borderId="0" xfId="2" applyFont="1"/>
    <xf numFmtId="0" fontId="5" fillId="2" borderId="2" xfId="2" applyFont="1" applyFill="1" applyBorder="1" applyAlignment="1">
      <alignment horizontal="center" vertical="center" wrapText="1"/>
    </xf>
    <xf numFmtId="0" fontId="5" fillId="2" borderId="3" xfId="2" applyFont="1" applyFill="1" applyBorder="1" applyAlignment="1">
      <alignment horizontal="center" vertical="center" wrapText="1"/>
    </xf>
    <xf numFmtId="0" fontId="8" fillId="4" borderId="1" xfId="2" applyFont="1" applyFill="1" applyBorder="1" applyAlignment="1">
      <alignment horizontal="center" vertical="center" wrapText="1"/>
    </xf>
    <xf numFmtId="166" fontId="4" fillId="0" borderId="8" xfId="2" applyNumberFormat="1" applyFont="1" applyBorder="1" applyAlignment="1">
      <alignment vertical="center"/>
    </xf>
    <xf numFmtId="166" fontId="9" fillId="0" borderId="9" xfId="2" applyNumberFormat="1" applyFont="1" applyBorder="1" applyAlignment="1">
      <alignment vertical="center"/>
    </xf>
    <xf numFmtId="44" fontId="7" fillId="3" borderId="7" xfId="1" applyNumberFormat="1" applyFont="1" applyFill="1" applyBorder="1" applyAlignment="1" applyProtection="1">
      <alignment vertical="center"/>
      <protection locked="0"/>
    </xf>
    <xf numFmtId="44" fontId="7" fillId="3" borderId="8" xfId="1" applyNumberFormat="1" applyFont="1" applyFill="1" applyBorder="1" applyAlignment="1" applyProtection="1">
      <alignment vertical="center"/>
      <protection locked="0"/>
    </xf>
    <xf numFmtId="0" fontId="10" fillId="0" borderId="0" xfId="2" applyFont="1" applyAlignment="1">
      <alignment horizontal="left" wrapText="1"/>
    </xf>
    <xf numFmtId="0" fontId="12" fillId="0" borderId="6" xfId="2" applyFont="1" applyBorder="1" applyAlignment="1">
      <alignment horizontal="center" vertical="center"/>
    </xf>
    <xf numFmtId="0" fontId="12" fillId="0" borderId="5" xfId="2" applyFont="1" applyBorder="1" applyAlignment="1">
      <alignment horizontal="center" vertical="center"/>
    </xf>
    <xf numFmtId="0" fontId="12" fillId="0" borderId="4" xfId="2" applyFont="1" applyBorder="1" applyAlignment="1">
      <alignment horizontal="center" vertical="center"/>
    </xf>
  </cellXfs>
  <cellStyles count="3">
    <cellStyle name="Normal" xfId="0" builtinId="0"/>
    <cellStyle name="Normal 2" xfId="1"/>
    <cellStyle name="Normal 3" xfId="2"/>
  </cellStyles>
  <dxfs count="0"/>
  <tableStyles count="0" defaultTableStyle="TableStyleMedium2" defaultPivotStyle="PivotStyleMedium9"/>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abSelected="1" zoomScale="70" zoomScaleNormal="70" workbookViewId="0">
      <selection activeCell="B3" sqref="B3"/>
    </sheetView>
  </sheetViews>
  <sheetFormatPr defaultColWidth="9.140625" defaultRowHeight="15.75" x14ac:dyDescent="0.25"/>
  <cols>
    <col min="1" max="2" width="31.28515625" style="3" customWidth="1"/>
    <col min="3" max="7" width="26.85546875" style="3" customWidth="1"/>
    <col min="8" max="8" width="31" style="3" customWidth="1"/>
    <col min="9" max="16384" width="9.140625" style="3"/>
  </cols>
  <sheetData>
    <row r="1" spans="1:8" s="4" customFormat="1" ht="67.5" customHeight="1" thickBot="1" x14ac:dyDescent="0.4">
      <c r="A1" s="13" t="s">
        <v>6</v>
      </c>
      <c r="B1" s="14"/>
      <c r="C1" s="14"/>
      <c r="D1" s="14"/>
      <c r="E1" s="14"/>
      <c r="F1" s="14"/>
      <c r="G1" s="14"/>
      <c r="H1" s="15"/>
    </row>
    <row r="2" spans="1:8" s="1" customFormat="1" ht="99" customHeight="1" thickBot="1" x14ac:dyDescent="0.3">
      <c r="A2" s="6" t="s">
        <v>8</v>
      </c>
      <c r="B2" s="5" t="s">
        <v>9</v>
      </c>
      <c r="C2" s="2" t="s">
        <v>4</v>
      </c>
      <c r="D2" s="2" t="s">
        <v>0</v>
      </c>
      <c r="E2" s="2" t="s">
        <v>1</v>
      </c>
      <c r="F2" s="2" t="s">
        <v>2</v>
      </c>
      <c r="G2" s="2" t="s">
        <v>3</v>
      </c>
      <c r="H2" s="7" t="s">
        <v>5</v>
      </c>
    </row>
    <row r="3" spans="1:8" ht="62.25" customHeight="1" thickBot="1" x14ac:dyDescent="0.3">
      <c r="A3" s="10"/>
      <c r="B3" s="11"/>
      <c r="C3" s="8">
        <f>A3-B3</f>
        <v>0</v>
      </c>
      <c r="D3" s="8">
        <f t="shared" ref="D3" si="0">IF(C3&gt;100000000,100000000*4/10000,IF(C3&lt;12500000,5000,C3*4/10000))</f>
        <v>5000</v>
      </c>
      <c r="E3" s="8">
        <f t="shared" ref="E3" si="1">IF(C3&gt;200000000,100000000*2/10000,IF(C3&gt;100000000,(C3-100000000)*2/10000,0))</f>
        <v>0</v>
      </c>
      <c r="F3" s="8">
        <f t="shared" ref="F3" si="2">IF(C3&gt;1000000000,800000000*1/10000,IF(C3&gt;200000000,(C3-200000000)*1/10000,0))</f>
        <v>0</v>
      </c>
      <c r="G3" s="8">
        <f t="shared" ref="G3" si="3">IF(C3&gt;1000000000,(C3-1000000000)*5/100000,0)</f>
        <v>0</v>
      </c>
      <c r="H3" s="9">
        <f>IF(SUM(D3:G3)&lt;5000,5000,IF(SUM(D3:G3)&gt;300000,300000,SUM(D3:G3)))</f>
        <v>5000</v>
      </c>
    </row>
    <row r="5" spans="1:8" ht="161.25" customHeight="1" x14ac:dyDescent="0.25">
      <c r="A5" s="12" t="s">
        <v>7</v>
      </c>
      <c r="B5" s="12"/>
      <c r="C5" s="12"/>
      <c r="D5" s="12"/>
      <c r="E5" s="12"/>
      <c r="F5" s="12"/>
      <c r="G5" s="12"/>
      <c r="H5" s="12"/>
    </row>
    <row r="6" spans="1:8" ht="409.5" customHeight="1" x14ac:dyDescent="0.25">
      <c r="A6" s="12"/>
      <c r="B6" s="12"/>
      <c r="C6" s="12"/>
      <c r="D6" s="12"/>
      <c r="E6" s="12"/>
      <c r="F6" s="12"/>
      <c r="G6" s="12"/>
      <c r="H6" s="12"/>
    </row>
  </sheetData>
  <sheetProtection password="CC51" sheet="1" objects="1" scenarios="1" selectLockedCells="1"/>
  <mergeCells count="2">
    <mergeCell ref="A1:H1"/>
    <mergeCell ref="A5:H6"/>
  </mergeCells>
  <printOptions horizontalCentered="1"/>
  <pageMargins left="0.70866141732283472" right="0.70866141732283472" top="0.74803149606299213" bottom="0.74803149606299213" header="0.31496062992125984" footer="0.31496062992125984"/>
  <pageSetup paperSize="9"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2020</vt:lpstr>
      <vt:lpstr>'2020'!Yazdırma_Alanı</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dcterms:created xsi:type="dcterms:W3CDTF">2006-09-16T00:00:00Z</dcterms:created>
  <dcterms:modified xsi:type="dcterms:W3CDTF">2021-09-08T13:33:58Z</dcterms:modified>
</cp:coreProperties>
</file>